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/>
  </bookViews>
  <sheets>
    <sheet name="ESF" sheetId="4" r:id="rId1"/>
  </sheets>
  <definedNames>
    <definedName name="_xlnm._FilterDatabase" localSheetId="0" hidden="1">ESF!$A$2:$G$38</definedName>
  </definedNames>
  <calcPr calcId="144525"/>
  <fileRecoveryPr autoRecover="0"/>
</workbook>
</file>

<file path=xl/calcChain.xml><?xml version="1.0" encoding="utf-8"?>
<calcChain xmlns="http://schemas.openxmlformats.org/spreadsheetml/2006/main">
  <c r="C25" i="4" l="1"/>
  <c r="B25" i="4"/>
  <c r="C12" i="4"/>
  <c r="B12" i="4"/>
  <c r="G41" i="4"/>
  <c r="F41" i="4"/>
  <c r="G34" i="4"/>
  <c r="F34" i="4"/>
  <c r="G29" i="4"/>
  <c r="F29" i="4"/>
  <c r="G23" i="4"/>
  <c r="F23" i="4"/>
  <c r="G13" i="4"/>
  <c r="F13" i="4"/>
  <c r="G25" i="4" l="1"/>
  <c r="F45" i="4"/>
  <c r="G45" i="4"/>
  <c r="F25" i="4"/>
  <c r="B27" i="4"/>
  <c r="C27" i="4"/>
  <c r="G47" i="4" l="1"/>
  <c r="F47" i="4"/>
</calcChain>
</file>

<file path=xl/sharedStrings.xml><?xml version="1.0" encoding="utf-8"?>
<sst xmlns="http://schemas.openxmlformats.org/spreadsheetml/2006/main" count="64" uniqueCount="64">
  <si>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</si>
  <si>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</si>
  <si>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</si>
  <si>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</si>
  <si>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</si>
  <si>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</si>
  <si>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</si>
  <si>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</si>
  <si>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</si>
  <si>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</si>
  <si>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</si>
  <si>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</si>
  <si>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</si>
  <si>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</si>
  <si>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</si>
  <si>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</si>
  <si>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</si>
  <si>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</si>
  <si>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</si>
  <si>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</si>
  <si>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</si>
  <si>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</si>
  <si>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</si>
  <si>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</si>
  <si>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</si>
  <si>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</si>
  <si>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</si>
  <si>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</si>
  <si>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</si>
  <si>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</si>
  <si>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</si>
  <si>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</si>
  <si>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</si>
  <si>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</si>
  <si>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</si>
  <si>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</si>
  <si>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</si>
  <si>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</si>
  <si>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</si>
  <si>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</si>
  <si>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</si>
  <si>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</si>
  <si>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</si>
  <si>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</si>
  <si>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</si>
  <si>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</si>
  <si>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</si>
  <si>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</si>
  <si>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</si>
  <si>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</si>
  <si>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</si>
  <si>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</si>
  <si>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</si>
  <si>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</si>
  <si>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</si>
  <si>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</si>
  <si>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</si>
  <si>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</si>
  <si>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Salamanca, Guanajuato.
Estado de Situación Financiera
AL 31 DE DICIEMBRE DEL 2021</t>
  </si>
  <si>
    <t>LIC. JULIO CESAR ERNESTO PRIETO GALLARDO</t>
  </si>
  <si>
    <t>TESORERA MUNICIPAL</t>
  </si>
  <si>
    <t>PRESIDENTE MUNICIPAL</t>
  </si>
  <si>
    <t xml:space="preserve">Bajo protesta de decir verdad declaramos que los Estados Financieros y sus notas, son razonablemente correctos y son responsabilidad del emisor.
</t>
  </si>
  <si>
    <t>C.P. HERLINDA CASTILLO AGUADO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</si>
</sst>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  <numFmt numFmtId="166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6">
    <xf numFmtId="0" fontId="0" fillId="0" borderId="0"/>
    <xf numFmtId="165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4" fontId="5" fillId="0" borderId="3" xfId="8" applyNumberFormat="1" applyFont="1" applyFill="1" applyBorder="1" applyAlignment="1" applyProtection="1">
      <alignment vertical="top"/>
      <protection locked="0"/>
    </xf>
    <xf numFmtId="0" fontId="8" fillId="0" borderId="0" xfId="8" applyNumberFormat="1" applyFont="1" applyFill="1" applyBorder="1" applyAlignment="1" applyProtection="1">
      <alignment horizontal="center" vertical="top"/>
      <protection locked="0"/>
    </xf>
    <xf numFmtId="0" fontId="4" fillId="0" borderId="0" xfId="8" applyNumberFormat="1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0" fontId="5" fillId="0" borderId="0" xfId="8" applyFont="1" applyFill="1" applyBorder="1" applyAlignment="1" applyProtection="1">
      <alignment horizontal="left" vertical="top" wrapText="1"/>
      <protection locked="0"/>
    </xf>
    <xf numFmtId="0" fontId="5" fillId="0" borderId="0" xfId="8" applyFont="1" applyFill="1" applyBorder="1" applyAlignment="1" applyProtection="1">
      <alignment horizontal="left" vertical="top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164" fontId="5" fillId="0" borderId="0" xfId="2" applyNumberFormat="1" applyFont="1" applyFill="1" applyBorder="1" applyAlignment="1" applyProtection="1">
      <alignment vertical="top" wrapText="1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0" fontId="5" fillId="0" borderId="0" xfId="8" applyNumberFormat="1" applyFont="1" applyFill="1" applyBorder="1" applyAlignment="1" applyProtection="1">
      <alignment horizontal="center" vertical="top"/>
      <protection locked="0"/>
    </xf>
    <xf numFmtId="0" fontId="4" fillId="0" borderId="1" xfId="8" applyFont="1" applyFill="1" applyBorder="1" applyAlignment="1" applyProtection="1">
      <alignment horizontal="left" vertical="top" wrapText="1"/>
      <protection locked="0"/>
    </xf>
    <xf numFmtId="0" fontId="4" fillId="0" borderId="1" xfId="8" applyNumberFormat="1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vertical="top"/>
      <protection locked="0"/>
    </xf>
    <xf numFmtId="4" fontId="5" fillId="0" borderId="0" xfId="8" applyNumberFormat="1" applyFont="1" applyBorder="1" applyAlignment="1" applyProtection="1">
      <alignment vertical="top"/>
      <protection locked="0"/>
    </xf>
    <xf numFmtId="0" fontId="5" fillId="0" borderId="0" xfId="8" applyFont="1" applyBorder="1" applyAlignment="1" applyProtection="1">
      <alignment vertical="top" wrapText="1"/>
      <protection locked="0"/>
    </xf>
    <xf numFmtId="0" fontId="4" fillId="0" borderId="6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vertical="top" wrapText="1"/>
      <protection locked="0"/>
    </xf>
    <xf numFmtId="0" fontId="5" fillId="0" borderId="7" xfId="8" applyFont="1" applyFill="1" applyBorder="1" applyAlignment="1" applyProtection="1">
      <alignment horizontal="left" vertical="top" wrapText="1"/>
      <protection locked="0"/>
    </xf>
    <xf numFmtId="0" fontId="5" fillId="0" borderId="7" xfId="8" applyFont="1" applyFill="1" applyBorder="1" applyAlignment="1" applyProtection="1">
      <alignment vertical="top"/>
      <protection locked="0"/>
    </xf>
    <xf numFmtId="0" fontId="5" fillId="0" borderId="7" xfId="8" applyFont="1" applyBorder="1" applyAlignment="1" applyProtection="1">
      <alignment vertical="top" wrapText="1"/>
      <protection locked="0"/>
    </xf>
    <xf numFmtId="0" fontId="5" fillId="0" borderId="8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/>
      <protection locked="0"/>
    </xf>
    <xf numFmtId="4" fontId="5" fillId="0" borderId="5" xfId="8" applyNumberFormat="1" applyFont="1" applyBorder="1" applyAlignment="1" applyProtection="1">
      <alignment vertical="top"/>
      <protection locked="0"/>
    </xf>
    <xf numFmtId="0" fontId="9" fillId="0" borderId="7" xfId="8" applyFont="1" applyFill="1" applyBorder="1" applyAlignment="1" applyProtection="1">
      <alignment horizontal="left" vertical="top" wrapText="1"/>
      <protection locked="0"/>
    </xf>
    <xf numFmtId="0" fontId="9" fillId="0" borderId="0" xfId="8" applyFont="1" applyFill="1" applyBorder="1" applyAlignment="1" applyProtection="1">
      <alignment horizontal="left" vertical="top" wrapText="1"/>
      <protection locked="0"/>
    </xf>
    <xf numFmtId="0" fontId="10" fillId="0" borderId="0" xfId="8" applyFont="1" applyFill="1" applyBorder="1" applyAlignment="1" applyProtection="1">
      <alignment horizontal="left" vertical="top" wrapText="1"/>
      <protection locked="0"/>
    </xf>
    <xf numFmtId="0" fontId="11" fillId="0" borderId="1" xfId="8" applyFont="1" applyFill="1" applyBorder="1" applyAlignment="1" applyProtection="1">
      <alignment horizontal="center" vertical="center" wrapText="1"/>
      <protection locked="0"/>
    </xf>
    <xf numFmtId="0" fontId="11" fillId="0" borderId="2" xfId="8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5" fillId="0" borderId="0" xfId="62" applyFont="1" applyAlignment="1" applyProtection="1">
      <alignment horizontal="left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14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4" fontId="14" fillId="0" borderId="3" xfId="8" applyNumberFormat="1" applyFont="1" applyFill="1" applyBorder="1" applyAlignment="1" applyProtection="1">
      <alignment vertical="top"/>
      <protection locked="0"/>
    </xf>
    <xf numFmtId="4" fontId="14" fillId="0" borderId="3" xfId="2" applyNumberFormat="1" applyFont="1" applyFill="1" applyBorder="1" applyAlignment="1" applyProtection="1">
      <alignment vertical="top" wrapText="1"/>
      <protection locked="0"/>
    </xf>
    <xf numFmtId="0" fontId="14" fillId="2" borderId="6" xfId="8" applyFont="1" applyFill="1" applyBorder="1" applyAlignment="1" applyProtection="1">
      <alignment horizontal="center" vertical="center" wrapText="1"/>
      <protection locked="0"/>
    </xf>
    <xf numFmtId="0" fontId="14" fillId="2" borderId="1" xfId="8" applyFont="1" applyFill="1" applyBorder="1" applyAlignment="1" applyProtection="1">
      <alignment horizontal="center" vertical="center" wrapText="1"/>
      <protection locked="0"/>
    </xf>
    <xf numFmtId="0" fontId="14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0" xfId="25" applyNumberFormat="1" applyFont="1" applyFill="1" applyBorder="1" applyAlignment="1" applyProtection="1">
      <alignment horizontal="center" vertical="center" wrapText="1"/>
      <protection locked="0"/>
    </xf>
  </cellXfs>
  <cellStyles count="76">
    <cellStyle name="=C:\WINNT\SYSTEM32\COMMAND.COM" xfId="34"/>
    <cellStyle name="Euro" xfId="1"/>
    <cellStyle name="Millares 2" xfId="2"/>
    <cellStyle name="Millares 2 2" xfId="3"/>
    <cellStyle name="Millares 2 2 2" xfId="26"/>
    <cellStyle name="Millares 2 2 2 2" xfId="54"/>
    <cellStyle name="Millares 2 2 3" xfId="45"/>
    <cellStyle name="Millares 2 2 4" xfId="36"/>
    <cellStyle name="Millares 2 2 5" xfId="17"/>
    <cellStyle name="Millares 2 2 6" xfId="75"/>
    <cellStyle name="Millares 2 3" xfId="4"/>
    <cellStyle name="Millares 2 3 2" xfId="27"/>
    <cellStyle name="Millares 2 3 2 2" xfId="55"/>
    <cellStyle name="Millares 2 3 3" xfId="46"/>
    <cellStyle name="Millares 2 3 4" xfId="37"/>
    <cellStyle name="Millares 2 3 5" xfId="18"/>
    <cellStyle name="Millares 2 4" xfId="25"/>
    <cellStyle name="Millares 2 4 2" xfId="53"/>
    <cellStyle name="Millares 2 5" xfId="44"/>
    <cellStyle name="Millares 2 6" xfId="35"/>
    <cellStyle name="Millares 2 7" xfId="16"/>
    <cellStyle name="Millares 2 8" xfId="63"/>
    <cellStyle name="Millares 3" xfId="5"/>
    <cellStyle name="Millares 3 2" xfId="28"/>
    <cellStyle name="Millares 3 2 2" xfId="56"/>
    <cellStyle name="Millares 3 3" xfId="47"/>
    <cellStyle name="Millares 3 4" xfId="38"/>
    <cellStyle name="Millares 3 5" xfId="19"/>
    <cellStyle name="Moneda 2" xfId="6"/>
    <cellStyle name="Moneda 2 2" xfId="29"/>
    <cellStyle name="Moneda 2 2 2" xfId="57"/>
    <cellStyle name="Moneda 2 3" xfId="48"/>
    <cellStyle name="Moneda 2 4" xfId="39"/>
    <cellStyle name="Moneda 2 5" xfId="20"/>
    <cellStyle name="Normal" xfId="0" builtinId="0"/>
    <cellStyle name="Normal 2" xfId="7"/>
    <cellStyle name="Normal 2 2" xfId="8"/>
    <cellStyle name="Normal 2 3" xfId="30"/>
    <cellStyle name="Normal 2 3 2" xfId="58"/>
    <cellStyle name="Normal 2 3 3" xfId="70"/>
    <cellStyle name="Normal 2 4" xfId="49"/>
    <cellStyle name="Normal 2 5" xfId="40"/>
    <cellStyle name="Normal 2 6" xfId="21"/>
    <cellStyle name="Normal 2 7" xfId="64"/>
    <cellStyle name="Normal 3" xfId="9"/>
    <cellStyle name="Normal 3 2" xfId="31"/>
    <cellStyle name="Normal 3 2 2" xfId="59"/>
    <cellStyle name="Normal 3 2 2 2" xfId="73"/>
    <cellStyle name="Normal 3 2 3" xfId="71"/>
    <cellStyle name="Normal 3 3" xfId="50"/>
    <cellStyle name="Normal 3 3 2" xfId="72"/>
    <cellStyle name="Normal 3 4" xfId="41"/>
    <cellStyle name="Normal 3 5" xfId="22"/>
    <cellStyle name="Normal 3 6" xfId="69"/>
    <cellStyle name="Normal 4" xfId="10"/>
    <cellStyle name="Normal 4 2" xfId="11"/>
    <cellStyle name="Normal 4 3" xfId="65"/>
    <cellStyle name="Normal 5" xfId="12"/>
    <cellStyle name="Normal 5 2" xfId="13"/>
    <cellStyle name="Normal 5 3" xfId="66"/>
    <cellStyle name="Normal 56" xfId="67"/>
    <cellStyle name="Normal 6" xfId="14"/>
    <cellStyle name="Normal 6 2" xfId="15"/>
    <cellStyle name="Normal 6 2 2" xfId="33"/>
    <cellStyle name="Normal 6 2 2 2" xfId="61"/>
    <cellStyle name="Normal 6 2 3" xfId="52"/>
    <cellStyle name="Normal 6 2 4" xfId="43"/>
    <cellStyle name="Normal 6 2 5" xfId="24"/>
    <cellStyle name="Normal 6 3" xfId="32"/>
    <cellStyle name="Normal 6 3 2" xfId="60"/>
    <cellStyle name="Normal 6 4" xfId="51"/>
    <cellStyle name="Normal 6 5" xfId="42"/>
    <cellStyle name="Normal 6 6" xfId="23"/>
    <cellStyle name="Normal 7" xfId="62"/>
    <cellStyle name="Porcentaje 2" xfId="68"/>
    <cellStyle name="Porcentaje 3" xfId="74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121920</xdr:rowOff>
    </xdr:from>
    <xdr:to>
      <xdr:col>2</xdr:col>
      <xdr:colOff>434340</xdr:colOff>
      <xdr:row>53</xdr:row>
      <xdr:rowOff>0</xdr:rowOff>
    </xdr:to>
    <xdr:cxnSp macro="">
      <xdr:nvCxnSpPr>
        <xdr:cNvPr id="2" name="Conector recto 1"/>
        <xdr:cNvCxnSpPr/>
      </xdr:nvCxnSpPr>
      <xdr:spPr>
        <a:xfrm flipV="1">
          <a:off x="2994660" y="8999220"/>
          <a:ext cx="1493520" cy="76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960120</xdr:colOff>
      <xdr:row>52</xdr:row>
      <xdr:rowOff>106680</xdr:rowOff>
    </xdr:from>
    <xdr:to>
      <xdr:col>5</xdr:col>
      <xdr:colOff>30480</xdr:colOff>
      <xdr:row>52</xdr:row>
      <xdr:rowOff>106680</xdr:rowOff>
    </xdr:to>
    <xdr:cxnSp macro="">
      <xdr:nvCxnSpPr>
        <xdr:cNvPr id="5" name="Conector recto 4"/>
        <xdr:cNvCxnSpPr/>
      </xdr:nvCxnSpPr>
      <xdr:spPr>
        <a:xfrm>
          <a:off x="6644640" y="8290560"/>
          <a:ext cx="249936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abSelected="1" zoomScaleNormal="100" zoomScaleSheetLayoutView="100" workbookViewId="0">
      <selection activeCell="A55" sqref="A55"/>
    </sheetView>
  </sheetViews>
  <sheetFormatPr baseColWidth="10" defaultColWidth="12" defaultRowHeight="10.199999999999999" x14ac:dyDescent="0.2"/>
  <cols>
    <col min="1" max="1" width="56.140625" style="1" customWidth="1"/>
    <col min="2" max="2" width="19.85546875" style="1" customWidth="1"/>
    <col min="3" max="3" width="20.42578125" style="4" customWidth="1"/>
    <col min="4" max="4" width="1.5703125" style="4" customWidth="1"/>
    <col min="5" max="5" width="63.42578125" style="4" customWidth="1"/>
    <col min="6" max="6" width="20.28515625" style="4" customWidth="1"/>
    <col min="7" max="7" width="19.5703125" style="4" customWidth="1"/>
    <col min="8" max="16384" width="12" style="2"/>
  </cols>
  <sheetData>
    <row r="1" spans="1:7" ht="39.9" customHeight="1" x14ac:dyDescent="0.2">
      <c r="A1" s="49" t="s">
        <v>58</v>
      </c>
      <c r="B1" s="50"/>
      <c r="C1" s="50"/>
      <c r="D1" s="50"/>
      <c r="E1" s="50"/>
      <c r="F1" s="50"/>
      <c r="G1" s="51"/>
    </row>
    <row r="2" spans="1:7" s="3" customFormat="1" x14ac:dyDescent="0.2">
      <c r="A2" s="22" t="s">
        <v>0</v>
      </c>
      <c r="B2" s="35">
        <v>2021</v>
      </c>
      <c r="C2" s="35">
        <v>2020</v>
      </c>
      <c r="D2" s="17"/>
      <c r="E2" s="16" t="s">
        <v>1</v>
      </c>
      <c r="F2" s="35">
        <v>2021</v>
      </c>
      <c r="G2" s="36">
        <v>2020</v>
      </c>
    </row>
    <row r="3" spans="1:7" x14ac:dyDescent="0.2">
      <c r="A3" s="24" t="s">
        <v>23</v>
      </c>
      <c r="B3" s="9"/>
      <c r="C3" s="9"/>
      <c r="D3" s="12"/>
      <c r="E3" s="8" t="s">
        <v>25</v>
      </c>
      <c r="F3" s="9"/>
      <c r="G3" s="5"/>
    </row>
    <row r="4" spans="1:7" ht="13.2" x14ac:dyDescent="0.2">
      <c r="A4" s="25" t="s">
        <v>27</v>
      </c>
      <c r="B4" s="41">
        <v>205332457.52000001</v>
      </c>
      <c r="C4" s="41">
        <v>243306961.97</v>
      </c>
      <c r="D4" s="15"/>
      <c r="E4" s="10" t="s">
        <v>41</v>
      </c>
      <c r="F4" s="41">
        <v>100582128.93000001</v>
      </c>
      <c r="G4" s="45">
        <v>75229049.010000005</v>
      </c>
    </row>
    <row r="5" spans="1:7" ht="13.2" x14ac:dyDescent="0.2">
      <c r="A5" s="25" t="s">
        <v>28</v>
      </c>
      <c r="B5" s="41">
        <v>15336020.76</v>
      </c>
      <c r="C5" s="41">
        <v>17982176.210000001</v>
      </c>
      <c r="D5" s="15"/>
      <c r="E5" s="10" t="s">
        <v>42</v>
      </c>
      <c r="F5" s="41">
        <v>0</v>
      </c>
      <c r="G5" s="45">
        <v>0</v>
      </c>
    </row>
    <row r="6" spans="1:7" ht="13.2" x14ac:dyDescent="0.2">
      <c r="A6" s="25" t="s">
        <v>29</v>
      </c>
      <c r="B6" s="41">
        <v>19689819.370000001</v>
      </c>
      <c r="C6" s="41">
        <v>18492886.25</v>
      </c>
      <c r="D6" s="15"/>
      <c r="E6" s="10" t="s">
        <v>11</v>
      </c>
      <c r="F6" s="41">
        <v>0</v>
      </c>
      <c r="G6" s="45">
        <v>-2793</v>
      </c>
    </row>
    <row r="7" spans="1:7" ht="13.2" x14ac:dyDescent="0.2">
      <c r="A7" s="25" t="s">
        <v>30</v>
      </c>
      <c r="B7" s="41">
        <v>0</v>
      </c>
      <c r="C7" s="41">
        <v>0</v>
      </c>
      <c r="D7" s="15"/>
      <c r="E7" s="10" t="s">
        <v>12</v>
      </c>
      <c r="F7" s="41">
        <v>0</v>
      </c>
      <c r="G7" s="45">
        <v>0</v>
      </c>
    </row>
    <row r="8" spans="1:7" ht="13.2" x14ac:dyDescent="0.2">
      <c r="A8" s="25" t="s">
        <v>31</v>
      </c>
      <c r="B8" s="41">
        <v>0</v>
      </c>
      <c r="C8" s="41">
        <v>0</v>
      </c>
      <c r="D8" s="15"/>
      <c r="E8" s="10" t="s">
        <v>43</v>
      </c>
      <c r="F8" s="41">
        <v>0</v>
      </c>
      <c r="G8" s="46">
        <v>0</v>
      </c>
    </row>
    <row r="9" spans="1:7" ht="13.5" customHeight="1" x14ac:dyDescent="0.2">
      <c r="A9" s="25" t="s">
        <v>32</v>
      </c>
      <c r="B9" s="41">
        <v>0</v>
      </c>
      <c r="C9" s="41">
        <v>0</v>
      </c>
      <c r="D9" s="15"/>
      <c r="E9" s="10" t="s">
        <v>44</v>
      </c>
      <c r="F9" s="41">
        <v>0</v>
      </c>
      <c r="G9" s="45">
        <v>0</v>
      </c>
    </row>
    <row r="10" spans="1:7" ht="13.2" x14ac:dyDescent="0.2">
      <c r="A10" s="25" t="s">
        <v>22</v>
      </c>
      <c r="B10" s="41">
        <v>-16980</v>
      </c>
      <c r="C10" s="41">
        <v>-16980</v>
      </c>
      <c r="D10" s="15"/>
      <c r="E10" s="10" t="s">
        <v>13</v>
      </c>
      <c r="F10" s="41">
        <v>8689858.9199999999</v>
      </c>
      <c r="G10" s="45">
        <v>8583471.8499999996</v>
      </c>
    </row>
    <row r="11" spans="1:7" ht="13.2" x14ac:dyDescent="0.2">
      <c r="A11" s="25"/>
      <c r="B11" s="41"/>
      <c r="C11" s="41"/>
      <c r="D11" s="15"/>
      <c r="E11" s="10" t="s">
        <v>45</v>
      </c>
      <c r="F11" s="41">
        <v>0</v>
      </c>
      <c r="G11" s="45">
        <v>0</v>
      </c>
    </row>
    <row r="12" spans="1:7" ht="13.2" x14ac:dyDescent="0.2">
      <c r="A12" s="32" t="s">
        <v>5</v>
      </c>
      <c r="B12" s="42">
        <f>SUM(B4:B10)</f>
        <v>240341317.65000001</v>
      </c>
      <c r="C12" s="42">
        <f>SUM(C4:C10)</f>
        <v>279765044.43000001</v>
      </c>
      <c r="D12" s="15"/>
      <c r="E12" s="10"/>
      <c r="F12" s="42"/>
      <c r="G12" s="45"/>
    </row>
    <row r="13" spans="1:7" ht="13.2" x14ac:dyDescent="0.2">
      <c r="A13" s="23"/>
      <c r="B13" s="42"/>
      <c r="C13" s="42"/>
      <c r="D13" s="7"/>
      <c r="E13" s="33" t="s">
        <v>6</v>
      </c>
      <c r="F13" s="41">
        <f>SUM(F4:F11)</f>
        <v>109271987.85000001</v>
      </c>
      <c r="G13" s="45">
        <f>SUM(G4:G11)</f>
        <v>83809727.859999999</v>
      </c>
    </row>
    <row r="14" spans="1:7" ht="13.2" x14ac:dyDescent="0.2">
      <c r="A14" s="23" t="s">
        <v>24</v>
      </c>
      <c r="B14" s="41"/>
      <c r="C14" s="41"/>
      <c r="D14" s="15"/>
      <c r="E14" s="8"/>
      <c r="F14" s="42"/>
      <c r="G14" s="47"/>
    </row>
    <row r="15" spans="1:7" ht="13.2" x14ac:dyDescent="0.2">
      <c r="A15" s="25" t="s">
        <v>33</v>
      </c>
      <c r="B15" s="41">
        <v>6651971.1200000001</v>
      </c>
      <c r="C15" s="41">
        <v>3357597.9</v>
      </c>
      <c r="D15" s="7"/>
      <c r="E15" s="8" t="s">
        <v>26</v>
      </c>
      <c r="F15" s="42"/>
      <c r="G15" s="45"/>
    </row>
    <row r="16" spans="1:7" ht="13.2" x14ac:dyDescent="0.2">
      <c r="A16" s="25" t="s">
        <v>34</v>
      </c>
      <c r="B16" s="41">
        <v>0</v>
      </c>
      <c r="C16" s="41">
        <v>0</v>
      </c>
      <c r="D16" s="15"/>
      <c r="E16" s="10" t="s">
        <v>14</v>
      </c>
      <c r="F16" s="41">
        <v>0</v>
      </c>
      <c r="G16" s="45">
        <v>0</v>
      </c>
    </row>
    <row r="17" spans="1:7" ht="13.2" x14ac:dyDescent="0.2">
      <c r="A17" s="25" t="s">
        <v>35</v>
      </c>
      <c r="B17" s="41">
        <v>2140133365.04</v>
      </c>
      <c r="C17" s="41">
        <v>1973147658.5599999</v>
      </c>
      <c r="D17" s="15"/>
      <c r="E17" s="10" t="s">
        <v>15</v>
      </c>
      <c r="F17" s="41">
        <v>0</v>
      </c>
      <c r="G17" s="45">
        <v>0</v>
      </c>
    </row>
    <row r="18" spans="1:7" ht="13.2" x14ac:dyDescent="0.2">
      <c r="A18" s="25" t="s">
        <v>36</v>
      </c>
      <c r="B18" s="41">
        <v>342480327.30000001</v>
      </c>
      <c r="C18" s="41">
        <v>285544668.79000002</v>
      </c>
      <c r="D18" s="15"/>
      <c r="E18" s="10" t="s">
        <v>16</v>
      </c>
      <c r="F18" s="41">
        <v>81721504.930000007</v>
      </c>
      <c r="G18" s="45">
        <v>91107280.930000007</v>
      </c>
    </row>
    <row r="19" spans="1:7" ht="13.2" x14ac:dyDescent="0.2">
      <c r="A19" s="25" t="s">
        <v>37</v>
      </c>
      <c r="B19" s="41">
        <v>13104663.619999999</v>
      </c>
      <c r="C19" s="41">
        <v>12774068.68</v>
      </c>
      <c r="D19" s="15"/>
      <c r="E19" s="10" t="s">
        <v>46</v>
      </c>
      <c r="F19" s="41">
        <v>0</v>
      </c>
      <c r="G19" s="45">
        <v>0</v>
      </c>
    </row>
    <row r="20" spans="1:7" ht="13.2" x14ac:dyDescent="0.2">
      <c r="A20" s="25" t="s">
        <v>38</v>
      </c>
      <c r="B20" s="41">
        <v>-180458210.91999999</v>
      </c>
      <c r="C20" s="41">
        <v>-180474450.91999999</v>
      </c>
      <c r="D20" s="15"/>
      <c r="E20" s="11" t="s">
        <v>47</v>
      </c>
      <c r="F20" s="41">
        <v>0</v>
      </c>
      <c r="G20" s="45">
        <v>0</v>
      </c>
    </row>
    <row r="21" spans="1:7" ht="13.2" x14ac:dyDescent="0.2">
      <c r="A21" s="25" t="s">
        <v>39</v>
      </c>
      <c r="B21" s="41">
        <v>1232245.98</v>
      </c>
      <c r="C21" s="41">
        <v>1214356.98</v>
      </c>
      <c r="D21" s="15"/>
      <c r="E21" s="10" t="s">
        <v>17</v>
      </c>
      <c r="F21" s="41">
        <v>0</v>
      </c>
      <c r="G21" s="45">
        <v>0</v>
      </c>
    </row>
    <row r="22" spans="1:7" ht="13.2" x14ac:dyDescent="0.2">
      <c r="A22" s="25" t="s">
        <v>10</v>
      </c>
      <c r="B22" s="41">
        <v>0</v>
      </c>
      <c r="C22" s="41">
        <v>0</v>
      </c>
      <c r="D22" s="7"/>
      <c r="E22" s="10"/>
      <c r="F22" s="41"/>
      <c r="G22" s="45"/>
    </row>
    <row r="23" spans="1:7" ht="13.2" x14ac:dyDescent="0.2">
      <c r="A23" s="25" t="s">
        <v>40</v>
      </c>
      <c r="B23" s="41">
        <v>0</v>
      </c>
      <c r="C23" s="41">
        <v>0</v>
      </c>
      <c r="D23" s="15"/>
      <c r="E23" s="33" t="s">
        <v>7</v>
      </c>
      <c r="F23" s="41">
        <f>SUM(F16:F21)</f>
        <v>81721504.930000007</v>
      </c>
      <c r="G23" s="45">
        <f>SUM(G16:G21)</f>
        <v>91107280.930000007</v>
      </c>
    </row>
    <row r="24" spans="1:7" s="3" customFormat="1" ht="13.2" x14ac:dyDescent="0.2">
      <c r="A24" s="25"/>
      <c r="B24" s="41"/>
      <c r="C24" s="41"/>
      <c r="D24" s="7"/>
      <c r="E24" s="10"/>
      <c r="F24" s="42"/>
      <c r="G24" s="47"/>
    </row>
    <row r="25" spans="1:7" ht="13.2" x14ac:dyDescent="0.2">
      <c r="A25" s="32" t="s">
        <v>8</v>
      </c>
      <c r="B25" s="42">
        <f>SUM(B15:B23)</f>
        <v>2323144362.1399999</v>
      </c>
      <c r="C25" s="42">
        <f>SUM(C15:C23)</f>
        <v>2095563899.9899998</v>
      </c>
      <c r="D25" s="15"/>
      <c r="E25" s="34" t="s">
        <v>57</v>
      </c>
      <c r="F25" s="42">
        <f>SUM(F23+F13)</f>
        <v>190993492.78000003</v>
      </c>
      <c r="G25" s="47">
        <f>SUM(G13+G23)</f>
        <v>174917008.79000002</v>
      </c>
    </row>
    <row r="26" spans="1:7" ht="13.2" x14ac:dyDescent="0.2">
      <c r="A26" s="23"/>
      <c r="B26" s="43"/>
      <c r="C26" s="44"/>
      <c r="D26" s="12"/>
      <c r="E26" s="8"/>
      <c r="F26" s="42"/>
      <c r="G26" s="47"/>
    </row>
    <row r="27" spans="1:7" ht="13.2" x14ac:dyDescent="0.2">
      <c r="A27" s="23" t="s">
        <v>9</v>
      </c>
      <c r="B27" s="42">
        <f>B12+B25</f>
        <v>2563485679.79</v>
      </c>
      <c r="C27" s="42">
        <f>C12+C25</f>
        <v>2375328944.4199996</v>
      </c>
      <c r="D27" s="12"/>
      <c r="E27" s="8" t="s">
        <v>49</v>
      </c>
      <c r="F27" s="42"/>
      <c r="G27" s="48"/>
    </row>
    <row r="28" spans="1:7" ht="13.2" x14ac:dyDescent="0.2">
      <c r="A28" s="27"/>
      <c r="B28" s="43"/>
      <c r="C28" s="44"/>
      <c r="D28" s="7"/>
      <c r="E28" s="8"/>
      <c r="F28" s="42"/>
      <c r="G28" s="48"/>
    </row>
    <row r="29" spans="1:7" ht="13.2" x14ac:dyDescent="0.2">
      <c r="A29" s="26"/>
      <c r="B29" s="13"/>
      <c r="C29" s="13"/>
      <c r="D29" s="15"/>
      <c r="E29" s="34" t="s">
        <v>48</v>
      </c>
      <c r="F29" s="42">
        <f>SUM(F30:F32)</f>
        <v>486275436.76999998</v>
      </c>
      <c r="G29" s="47">
        <f>SUM(G30:G32)</f>
        <v>486275436.76999998</v>
      </c>
    </row>
    <row r="30" spans="1:7" ht="13.2" x14ac:dyDescent="0.2">
      <c r="A30" s="26"/>
      <c r="B30" s="13"/>
      <c r="C30" s="13"/>
      <c r="D30" s="15"/>
      <c r="E30" s="10" t="s">
        <v>2</v>
      </c>
      <c r="F30" s="41">
        <v>486275436.76999998</v>
      </c>
      <c r="G30" s="45">
        <v>486275436.76999998</v>
      </c>
    </row>
    <row r="31" spans="1:7" ht="13.2" x14ac:dyDescent="0.2">
      <c r="A31" s="26"/>
      <c r="B31" s="13"/>
      <c r="C31" s="13"/>
      <c r="D31" s="15"/>
      <c r="E31" s="10" t="s">
        <v>18</v>
      </c>
      <c r="F31" s="41">
        <v>0</v>
      </c>
      <c r="G31" s="45">
        <v>0</v>
      </c>
    </row>
    <row r="32" spans="1:7" ht="13.2" x14ac:dyDescent="0.2">
      <c r="A32" s="26"/>
      <c r="B32" s="13"/>
      <c r="C32" s="13"/>
      <c r="D32" s="15"/>
      <c r="E32" s="10" t="s">
        <v>51</v>
      </c>
      <c r="F32" s="41">
        <v>0</v>
      </c>
      <c r="G32" s="45">
        <v>0</v>
      </c>
    </row>
    <row r="33" spans="1:7" ht="13.2" x14ac:dyDescent="0.2">
      <c r="A33" s="26"/>
      <c r="B33" s="13"/>
      <c r="C33" s="13"/>
      <c r="D33" s="7"/>
      <c r="E33" s="10"/>
      <c r="F33" s="41"/>
      <c r="G33" s="45"/>
    </row>
    <row r="34" spans="1:7" ht="13.2" x14ac:dyDescent="0.2">
      <c r="A34" s="26"/>
      <c r="B34" s="13"/>
      <c r="C34" s="13"/>
      <c r="D34" s="15"/>
      <c r="E34" s="34" t="s">
        <v>50</v>
      </c>
      <c r="F34" s="42">
        <f>SUM(F35:F39)</f>
        <v>1886216750.2399998</v>
      </c>
      <c r="G34" s="47">
        <f>SUM(G35:G39)</f>
        <v>1714136498.8600001</v>
      </c>
    </row>
    <row r="35" spans="1:7" ht="13.2" x14ac:dyDescent="0.2">
      <c r="A35" s="26"/>
      <c r="B35" s="13"/>
      <c r="C35" s="13"/>
      <c r="D35" s="15"/>
      <c r="E35" s="10" t="s">
        <v>52</v>
      </c>
      <c r="F35" s="41">
        <v>181356360.87</v>
      </c>
      <c r="G35" s="45">
        <v>220821168.18000001</v>
      </c>
    </row>
    <row r="36" spans="1:7" ht="13.2" x14ac:dyDescent="0.2">
      <c r="A36" s="26"/>
      <c r="B36" s="13"/>
      <c r="C36" s="13"/>
      <c r="D36" s="15"/>
      <c r="E36" s="10" t="s">
        <v>19</v>
      </c>
      <c r="F36" s="41">
        <v>1704860389.3699999</v>
      </c>
      <c r="G36" s="45">
        <v>1493315330.6800001</v>
      </c>
    </row>
    <row r="37" spans="1:7" ht="13.2" x14ac:dyDescent="0.2">
      <c r="A37" s="26"/>
      <c r="B37" s="14"/>
      <c r="C37" s="14"/>
      <c r="D37" s="15"/>
      <c r="E37" s="10" t="s">
        <v>3</v>
      </c>
      <c r="F37" s="41">
        <v>0</v>
      </c>
      <c r="G37" s="45">
        <v>0</v>
      </c>
    </row>
    <row r="38" spans="1:7" ht="13.2" x14ac:dyDescent="0.2">
      <c r="A38" s="26"/>
      <c r="B38" s="13"/>
      <c r="C38" s="13"/>
      <c r="D38" s="6"/>
      <c r="E38" s="10" t="s">
        <v>4</v>
      </c>
      <c r="F38" s="41">
        <v>0</v>
      </c>
      <c r="G38" s="45">
        <v>0</v>
      </c>
    </row>
    <row r="39" spans="1:7" ht="13.2" x14ac:dyDescent="0.2">
      <c r="A39" s="26"/>
      <c r="B39" s="13"/>
      <c r="C39" s="13"/>
      <c r="D39" s="20"/>
      <c r="E39" s="10" t="s">
        <v>53</v>
      </c>
      <c r="F39" s="41">
        <v>0</v>
      </c>
      <c r="G39" s="45">
        <v>0</v>
      </c>
    </row>
    <row r="40" spans="1:7" ht="13.2" x14ac:dyDescent="0.2">
      <c r="A40" s="26"/>
      <c r="B40" s="13"/>
      <c r="C40" s="13"/>
      <c r="D40" s="20"/>
      <c r="E40" s="10"/>
      <c r="F40" s="41"/>
      <c r="G40" s="45"/>
    </row>
    <row r="41" spans="1:7" ht="20.399999999999999" x14ac:dyDescent="0.2">
      <c r="A41" s="26"/>
      <c r="B41" s="18"/>
      <c r="C41" s="19"/>
      <c r="D41" s="20"/>
      <c r="E41" s="34" t="s">
        <v>54</v>
      </c>
      <c r="F41" s="42">
        <f>SUM(F42:F43)</f>
        <v>0</v>
      </c>
      <c r="G41" s="47">
        <f>SUM(G42:G43)</f>
        <v>0</v>
      </c>
    </row>
    <row r="42" spans="1:7" ht="13.2" x14ac:dyDescent="0.2">
      <c r="A42" s="27"/>
      <c r="B42" s="21"/>
      <c r="C42" s="20"/>
      <c r="D42" s="20"/>
      <c r="E42" s="10" t="s">
        <v>20</v>
      </c>
      <c r="F42" s="41">
        <v>0</v>
      </c>
      <c r="G42" s="45">
        <v>0</v>
      </c>
    </row>
    <row r="43" spans="1:7" ht="13.2" x14ac:dyDescent="0.2">
      <c r="A43" s="27"/>
      <c r="B43" s="21"/>
      <c r="C43" s="20"/>
      <c r="D43" s="20"/>
      <c r="E43" s="10" t="s">
        <v>21</v>
      </c>
      <c r="F43" s="41">
        <v>0</v>
      </c>
      <c r="G43" s="45">
        <v>0</v>
      </c>
    </row>
    <row r="44" spans="1:7" ht="13.2" x14ac:dyDescent="0.2">
      <c r="A44" s="27"/>
      <c r="B44" s="21"/>
      <c r="C44" s="20"/>
      <c r="D44" s="20"/>
      <c r="E44" s="10"/>
      <c r="F44" s="41"/>
      <c r="G44" s="45"/>
    </row>
    <row r="45" spans="1:7" ht="13.2" x14ac:dyDescent="0.2">
      <c r="A45" s="27"/>
      <c r="B45" s="21"/>
      <c r="C45" s="20"/>
      <c r="D45" s="20"/>
      <c r="E45" s="34" t="s">
        <v>55</v>
      </c>
      <c r="F45" s="41">
        <f>SUM(F41+F34+F29)</f>
        <v>2372492187.0099998</v>
      </c>
      <c r="G45" s="45">
        <f>SUM(G41+G34+G29)</f>
        <v>2200411935.6300001</v>
      </c>
    </row>
    <row r="46" spans="1:7" ht="13.2" x14ac:dyDescent="0.2">
      <c r="A46" s="27"/>
      <c r="B46" s="21"/>
      <c r="C46" s="20"/>
      <c r="D46" s="20"/>
      <c r="E46" s="8"/>
      <c r="F46" s="42"/>
      <c r="G46" s="47"/>
    </row>
    <row r="47" spans="1:7" ht="13.2" x14ac:dyDescent="0.2">
      <c r="A47" s="27"/>
      <c r="B47" s="21"/>
      <c r="C47" s="20"/>
      <c r="D47" s="20"/>
      <c r="E47" s="34" t="s">
        <v>56</v>
      </c>
      <c r="F47" s="42">
        <f>F45+F25</f>
        <v>2563485679.79</v>
      </c>
      <c r="G47" s="48">
        <f>G45+G25</f>
        <v>2375328944.4200001</v>
      </c>
    </row>
    <row r="48" spans="1:7" x14ac:dyDescent="0.2">
      <c r="A48" s="28"/>
      <c r="B48" s="29"/>
      <c r="C48" s="30"/>
      <c r="D48" s="30"/>
      <c r="E48" s="30"/>
      <c r="F48" s="30"/>
      <c r="G48" s="31"/>
    </row>
    <row r="49" spans="1:9" ht="10.199999999999999" customHeight="1" x14ac:dyDescent="0.2">
      <c r="A49" s="40" t="s">
        <v>62</v>
      </c>
      <c r="B49" s="40"/>
      <c r="C49" s="40"/>
      <c r="D49" s="40"/>
      <c r="E49" s="40"/>
      <c r="F49" s="40"/>
      <c r="G49" s="40"/>
    </row>
    <row r="52" spans="1:9" x14ac:dyDescent="0.2">
      <c r="B52" s="38"/>
      <c r="C52" s="38"/>
      <c r="D52" s="38"/>
      <c r="E52" s="38"/>
      <c r="F52" s="38"/>
      <c r="G52" s="38"/>
      <c r="H52" s="38"/>
      <c r="I52" s="38"/>
    </row>
    <row r="53" spans="1:9" x14ac:dyDescent="0.2">
      <c r="B53" s="38"/>
      <c r="C53" s="38"/>
      <c r="D53" s="38"/>
      <c r="E53" s="38"/>
      <c r="F53" s="38"/>
      <c r="G53" s="38"/>
      <c r="H53" s="38"/>
      <c r="I53" s="38"/>
    </row>
    <row r="54" spans="1:9" x14ac:dyDescent="0.2">
      <c r="B54" s="39" t="s">
        <v>63</v>
      </c>
      <c r="E54" s="52" t="s">
        <v>59</v>
      </c>
      <c r="F54" s="52"/>
      <c r="G54" s="37"/>
      <c r="H54" s="37"/>
      <c r="I54" s="37"/>
    </row>
    <row r="55" spans="1:9" x14ac:dyDescent="0.2">
      <c r="B55" s="39" t="s">
        <v>60</v>
      </c>
      <c r="E55" s="52" t="s">
        <v>61</v>
      </c>
      <c r="F55" s="52"/>
      <c r="G55" s="37"/>
      <c r="H55" s="37"/>
      <c r="I55" s="37"/>
    </row>
  </sheetData>
  <sheetProtection formatCells="0" formatColumns="0" formatRows="0" autoFilter="0"/>
  <mergeCells count="3">
    <mergeCell ref="A1:G1"/>
    <mergeCell ref="E55:F55"/>
    <mergeCell ref="E54:F54"/>
  </mergeCells>
  <printOptions horizontalCentered="1"/>
  <pageMargins left="0.59055118110236227" right="0.59055118110236227" top="0.39370078740157483" bottom="0.39370078740157483" header="0" footer="0"/>
  <pageSetup scale="75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optes5</cp:lastModifiedBy>
  <cp:lastPrinted>2022-01-26T13:56:43Z</cp:lastPrinted>
  <dcterms:created xsi:type="dcterms:W3CDTF">2012-12-11T20:26:08Z</dcterms:created>
  <dcterms:modified xsi:type="dcterms:W3CDTF">2022-01-26T17:11:57Z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